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312" windowHeight="11652"/>
  </bookViews>
  <sheets>
    <sheet name="109年" sheetId="3" r:id="rId1"/>
  </sheets>
  <definedNames>
    <definedName name="_xlnm._FilterDatabase" localSheetId="0" hidden="1">'109年'!$A$7:$Y$19</definedName>
    <definedName name="_xlnm.Print_Area" localSheetId="0">'109年'!$A$1:$Y$20</definedName>
    <definedName name="_xlnm.Print_Titles" localSheetId="0">'109年'!$2:$7</definedName>
  </definedNames>
  <calcPr calcId="145621"/>
</workbook>
</file>

<file path=xl/calcChain.xml><?xml version="1.0" encoding="utf-8"?>
<calcChain xmlns="http://schemas.openxmlformats.org/spreadsheetml/2006/main">
  <c r="I19" i="3" l="1"/>
  <c r="K19" i="3" l="1"/>
  <c r="J19" i="3"/>
  <c r="D19" i="3"/>
  <c r="K14" i="3"/>
  <c r="J14" i="3"/>
  <c r="I14" i="3"/>
  <c r="K9" i="3"/>
  <c r="K20" i="3" s="1"/>
  <c r="J9" i="3"/>
  <c r="J20" i="3" s="1"/>
  <c r="I9" i="3"/>
  <c r="I20" i="3" s="1"/>
  <c r="D14" i="3"/>
  <c r="D9" i="3"/>
  <c r="D20" i="3" s="1"/>
  <c r="L17" i="3"/>
  <c r="L16" i="3"/>
  <c r="L13" i="3"/>
  <c r="L11" i="3"/>
  <c r="L10" i="3"/>
  <c r="L14" i="3" l="1"/>
  <c r="L9" i="3"/>
  <c r="L8" i="3"/>
  <c r="L12" i="3"/>
  <c r="L15" i="3"/>
  <c r="L20" i="3" l="1"/>
  <c r="L18" i="3"/>
  <c r="L19" i="3" l="1"/>
</calcChain>
</file>

<file path=xl/sharedStrings.xml><?xml version="1.0" encoding="utf-8"?>
<sst xmlns="http://schemas.openxmlformats.org/spreadsheetml/2006/main" count="126" uniqueCount="88">
  <si>
    <t>年度別</t>
    <phoneticPr fontId="1" type="noConversion"/>
  </si>
  <si>
    <t>合約金額</t>
    <phoneticPr fontId="1" type="noConversion"/>
  </si>
  <si>
    <t>完成時間</t>
    <phoneticPr fontId="1" type="noConversion"/>
  </si>
  <si>
    <t>本期執行數</t>
    <phoneticPr fontId="1" type="noConversion"/>
  </si>
  <si>
    <t>按政府採購法辦理</t>
    <phoneticPr fontId="1" type="noConversion"/>
  </si>
  <si>
    <t>報告</t>
    <phoneticPr fontId="1" type="noConversion"/>
  </si>
  <si>
    <t>評審</t>
    <phoneticPr fontId="1" type="noConversion"/>
  </si>
  <si>
    <t>備註</t>
    <phoneticPr fontId="1" type="noConversion"/>
  </si>
  <si>
    <t>預定</t>
    <phoneticPr fontId="1" type="noConversion"/>
  </si>
  <si>
    <t>實際</t>
    <phoneticPr fontId="1" type="noConversion"/>
  </si>
  <si>
    <t>科目</t>
    <phoneticPr fontId="1" type="noConversion"/>
  </si>
  <si>
    <t>金額</t>
    <phoneticPr fontId="1" type="noConversion"/>
  </si>
  <si>
    <t>是</t>
    <phoneticPr fontId="1" type="noConversion"/>
  </si>
  <si>
    <t>否</t>
    <phoneticPr fontId="1" type="noConversion"/>
  </si>
  <si>
    <t>其他委託事項</t>
    <phoneticPr fontId="1" type="noConversion"/>
  </si>
  <si>
    <t>有</t>
    <phoneticPr fontId="1" type="noConversion"/>
  </si>
  <si>
    <t>無</t>
    <phoneticPr fontId="1" type="noConversion"/>
  </si>
  <si>
    <t>存參</t>
    <phoneticPr fontId="1" type="noConversion"/>
  </si>
  <si>
    <t>納入計畫實施</t>
    <phoneticPr fontId="1" type="noConversion"/>
  </si>
  <si>
    <t>其他</t>
    <phoneticPr fontId="1" type="noConversion"/>
  </si>
  <si>
    <t>實現數</t>
    <phoneticPr fontId="1" type="noConversion"/>
  </si>
  <si>
    <t>應付數</t>
    <phoneticPr fontId="1" type="noConversion"/>
  </si>
  <si>
    <t>保留數</t>
    <phoneticPr fontId="1" type="noConversion"/>
  </si>
  <si>
    <t>合計</t>
    <phoneticPr fontId="1" type="noConversion"/>
  </si>
  <si>
    <t>行政及政策類</t>
    <phoneticPr fontId="1" type="noConversion"/>
  </si>
  <si>
    <t>科學及技術類</t>
    <phoneticPr fontId="1" type="noConversion"/>
  </si>
  <si>
    <t>小計</t>
    <phoneticPr fontId="1" type="noConversion"/>
  </si>
  <si>
    <t>開發在地型產業園區</t>
    <phoneticPr fontId="1" type="noConversion"/>
  </si>
  <si>
    <t>項)經費報告表</t>
    <phoneticPr fontId="1" type="noConversion"/>
  </si>
  <si>
    <t>委託辦理計畫(事</t>
    <phoneticPr fontId="1" type="noConversion"/>
  </si>
  <si>
    <t>經濟部中</t>
    <phoneticPr fontId="1" type="noConversion"/>
  </si>
  <si>
    <t>小企業處</t>
    <phoneticPr fontId="1" type="noConversion"/>
  </si>
  <si>
    <t>v</t>
    <phoneticPr fontId="1" type="noConversion"/>
  </si>
  <si>
    <t>委託辦理
事項類別
(請勾選)</t>
    <phoneticPr fontId="1" type="noConversion"/>
  </si>
  <si>
    <t>單位：新臺幣元</t>
    <phoneticPr fontId="1" type="noConversion"/>
  </si>
  <si>
    <t>中央政府前瞻基礎建</t>
    <phoneticPr fontId="1" type="noConversion"/>
  </si>
  <si>
    <t>中華民國108年</t>
    <phoneticPr fontId="1" type="noConversion"/>
  </si>
  <si>
    <t>設計畫第2期特別決算</t>
    <phoneticPr fontId="1" type="noConversion"/>
  </si>
  <si>
    <t>中華民國資訊軟體協會</t>
    <phoneticPr fontId="1" type="noConversion"/>
  </si>
  <si>
    <t>108/01/16</t>
    <phoneticPr fontId="1" type="noConversion"/>
  </si>
  <si>
    <t>保障寬頻人權</t>
    <phoneticPr fontId="1" type="noConversion"/>
  </si>
  <si>
    <t>財團法人中國生產力中心</t>
    <phoneticPr fontId="1" type="noConversion"/>
  </si>
  <si>
    <t>建構開放政府及智慧城鄉服務</t>
    <phoneticPr fontId="1" type="noConversion"/>
  </si>
  <si>
    <t>108年度中小企業行動支付普及推升計畫</t>
    <phoneticPr fontId="1" type="noConversion"/>
  </si>
  <si>
    <t>台北市電腦商業同業公會</t>
    <phoneticPr fontId="1" type="noConversion"/>
  </si>
  <si>
    <t>108/01/07</t>
    <phoneticPr fontId="1" type="noConversion"/>
  </si>
  <si>
    <t>109年度中小企業行動支付普及推升計畫</t>
    <phoneticPr fontId="1" type="noConversion"/>
  </si>
  <si>
    <t>109/01/21</t>
    <phoneticPr fontId="1" type="noConversion"/>
  </si>
  <si>
    <t>推動中小企業城鄉創生轉型輔導計畫</t>
    <phoneticPr fontId="1" type="noConversion"/>
  </si>
  <si>
    <t>財團法人工業技術研究院</t>
    <phoneticPr fontId="1" type="noConversion"/>
  </si>
  <si>
    <t>108/07/22</t>
    <phoneticPr fontId="1" type="noConversion"/>
  </si>
  <si>
    <t>108年度城鄉特色產業發展推動計畫</t>
    <phoneticPr fontId="1" type="noConversion"/>
  </si>
  <si>
    <t>財團法人中衛發展中心</t>
    <phoneticPr fontId="1" type="noConversion"/>
  </si>
  <si>
    <t>108/01/01</t>
    <phoneticPr fontId="1" type="noConversion"/>
  </si>
  <si>
    <t>109年度城鄉特色產業發展推動計畫</t>
    <phoneticPr fontId="1" type="noConversion"/>
  </si>
  <si>
    <t>109/01/01</t>
    <phoneticPr fontId="1" type="noConversion"/>
  </si>
  <si>
    <t>國際創業聚落示範計畫</t>
    <phoneticPr fontId="1" type="noConversion"/>
  </si>
  <si>
    <t>科目小計
(預算數:151,100,000)</t>
    <phoneticPr fontId="1" type="noConversion"/>
  </si>
  <si>
    <t>訂約
日期</t>
    <phoneticPr fontId="1" type="noConversion"/>
  </si>
  <si>
    <t>普及中小企業數位寬頻應用計畫</t>
    <phoneticPr fontId="1" type="noConversion"/>
  </si>
  <si>
    <t>109/12/20</t>
    <phoneticPr fontId="1" type="noConversion"/>
  </si>
  <si>
    <t>109年度小型企業創新研發計畫(SBIR)管理與推動計畫</t>
    <phoneticPr fontId="1" type="noConversion"/>
  </si>
  <si>
    <t>108年度小型企業創新研發計畫(SBIR)管理與推動計畫</t>
    <phoneticPr fontId="1" type="noConversion"/>
  </si>
  <si>
    <t>108/01/01</t>
    <phoneticPr fontId="1" type="noConversion"/>
  </si>
  <si>
    <t>108/12/31</t>
    <phoneticPr fontId="1" type="noConversion"/>
  </si>
  <si>
    <t>109/01/01</t>
    <phoneticPr fontId="1" type="noConversion"/>
  </si>
  <si>
    <t>109/12/31</t>
    <phoneticPr fontId="1" type="noConversion"/>
  </si>
  <si>
    <t>108/12/20</t>
    <phoneticPr fontId="1" type="noConversion"/>
  </si>
  <si>
    <t>「開發在地型產業園區」原預算339,910,000元，由獎補助費流入57,000,000元後為396,910,000元。</t>
    <phoneticPr fontId="1" type="noConversion"/>
  </si>
  <si>
    <t>科目小計
(預算數:396,910,000)</t>
    <phoneticPr fontId="1" type="noConversion"/>
  </si>
  <si>
    <t>建構開放政府及智慧城鄉服務</t>
    <phoneticPr fontId="1" type="noConversion"/>
  </si>
  <si>
    <t>「建構開放政府及智慧城鄉服務」原預算56,455,000元，由獎補助費流入7,990,000元後為64,445,000元。</t>
    <phoneticPr fontId="1" type="noConversion"/>
  </si>
  <si>
    <t>科目小計
(預算數:64,445,000)</t>
    <phoneticPr fontId="1" type="noConversion"/>
  </si>
  <si>
    <t>(預算數:612,455,000)</t>
    <phoneticPr fontId="1" type="noConversion"/>
  </si>
  <si>
    <t>委託研究
計畫</t>
    <phoneticPr fontId="1" type="noConversion"/>
  </si>
  <si>
    <t>台北市電腦商業同業公會
財團法人資訊工業策進會</t>
    <phoneticPr fontId="1" type="noConversion"/>
  </si>
  <si>
    <t>委託事項
(報告)
處理</t>
    <phoneticPr fontId="1" type="noConversion"/>
  </si>
  <si>
    <t>委託辦理事項</t>
    <phoneticPr fontId="1" type="noConversion"/>
  </si>
  <si>
    <t>接受委託單位
或個人名稱</t>
    <phoneticPr fontId="1" type="noConversion"/>
  </si>
  <si>
    <t>度至109年度</t>
    <phoneticPr fontId="1" type="noConversion"/>
  </si>
  <si>
    <t>108/02/20</t>
    <phoneticPr fontId="1" type="noConversion"/>
  </si>
  <si>
    <t>109/09/30</t>
    <phoneticPr fontId="1" type="noConversion"/>
  </si>
  <si>
    <t>109/12/20</t>
    <phoneticPr fontId="1" type="noConversion"/>
  </si>
  <si>
    <t>108/12/30</t>
    <phoneticPr fontId="1" type="noConversion"/>
  </si>
  <si>
    <t>109/12/31</t>
    <phoneticPr fontId="1" type="noConversion"/>
  </si>
  <si>
    <t>108/12/31</t>
    <phoneticPr fontId="1" type="noConversion"/>
  </si>
  <si>
    <t>108/12/20</t>
    <phoneticPr fontId="1" type="noConversion"/>
  </si>
  <si>
    <t>配合作業期程將「107年度推動中小企業城鄉創生轉型輔導計畫」展延至108年6月30日，爰其後續擴充案「108年度推動中小企業城鄉創生轉型輔導計畫」延後至108年7月22日訂約。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</si>
</sst>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76" formatCode="_-* #,##0_-;\-* #,##0_-;_-* &quot;-&quot;??_-;_-@_-"/>
  </numFmts>
  <fonts count="7" x14ac:knownFonts="1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name val="新細明體"/>
      <family val="1"/>
      <charset val="136"/>
    </font>
    <font>
      <sz val="14"/>
      <name val="標楷體"/>
      <family val="4"/>
      <charset val="136"/>
    </font>
    <font>
      <sz val="16"/>
      <name val="標楷體"/>
      <family val="4"/>
      <charset val="136"/>
    </font>
    <font>
      <sz val="2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>
      <alignment vertical="center"/>
    </xf>
  </cellStyleXfs>
  <cellXfs count="44">
    <xf numFmtId="0" fontId="0" fillId="0" borderId="0" xfId="0"/>
    <xf numFmtId="49" fontId="2" fillId="0" borderId="0" xfId="0" applyNumberFormat="1" applyFont="1" applyBorder="1" applyAlignment="1">
      <alignment horizontal="center" vertical="center" justifyLastLine="1"/>
    </xf>
    <xf numFmtId="0" fontId="2" fillId="0" borderId="0" xfId="0" applyFont="1"/>
    <xf numFmtId="41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/>
    <xf numFmtId="0" fontId="2" fillId="0" borderId="0" xfId="0" applyNumberFormat="1" applyFont="1" applyBorder="1" applyAlignment="1">
      <alignment horizontal="right" vertical="center"/>
    </xf>
    <xf numFmtId="0" fontId="5" fillId="0" borderId="0" xfId="0" applyNumberFormat="1" applyFont="1" applyBorder="1" applyAlignment="1">
      <alignment horizontal="right" vertical="center"/>
    </xf>
    <xf numFmtId="0" fontId="5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176" fontId="2" fillId="0" borderId="1" xfId="1" applyNumberFormat="1" applyFont="1" applyBorder="1" applyAlignment="1">
      <alignment vertical="center" shrinkToFit="1"/>
    </xf>
    <xf numFmtId="176" fontId="2" fillId="0" borderId="1" xfId="1" applyNumberFormat="1" applyFont="1" applyBorder="1" applyAlignment="1">
      <alignment horizontal="right" vertical="center" shrinkToFit="1"/>
    </xf>
    <xf numFmtId="0" fontId="2" fillId="0" borderId="0" xfId="0" applyNumberFormat="1" applyFont="1"/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distributed" vertical="center" wrapText="1"/>
    </xf>
    <xf numFmtId="0" fontId="2" fillId="0" borderId="1" xfId="0" applyNumberFormat="1" applyFont="1" applyBorder="1" applyAlignment="1">
      <alignment horizontal="distributed" vertical="center" inden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4" fillId="0" borderId="0" xfId="0" applyNumberFormat="1" applyFont="1" applyBorder="1" applyAlignment="1">
      <alignment horizontal="right" vertical="center"/>
    </xf>
    <xf numFmtId="0" fontId="2" fillId="0" borderId="2" xfId="0" applyNumberFormat="1" applyFont="1" applyBorder="1" applyAlignment="1">
      <alignment horizontal="distributed" vertical="center" indent="1"/>
    </xf>
    <xf numFmtId="0" fontId="2" fillId="0" borderId="3" xfId="0" applyNumberFormat="1" applyFont="1" applyBorder="1" applyAlignment="1">
      <alignment horizontal="distributed" vertical="center" indent="1"/>
    </xf>
    <xf numFmtId="0" fontId="2" fillId="0" borderId="4" xfId="0" applyNumberFormat="1" applyFont="1" applyBorder="1" applyAlignment="1">
      <alignment horizontal="distributed" vertical="center" indent="1"/>
    </xf>
    <xf numFmtId="0" fontId="2" fillId="0" borderId="1" xfId="0" applyNumberFormat="1" applyFont="1" applyBorder="1" applyAlignment="1">
      <alignment horizontal="distributed" vertical="center" indent="1"/>
    </xf>
    <xf numFmtId="0" fontId="2" fillId="0" borderId="5" xfId="0" applyNumberFormat="1" applyFont="1" applyBorder="1" applyAlignment="1">
      <alignment horizontal="distributed" vertical="center" indent="3"/>
    </xf>
    <xf numFmtId="0" fontId="2" fillId="0" borderId="7" xfId="0" applyNumberFormat="1" applyFont="1" applyBorder="1" applyAlignment="1">
      <alignment horizontal="distributed" vertical="center" indent="3"/>
    </xf>
    <xf numFmtId="0" fontId="2" fillId="0" borderId="6" xfId="0" applyNumberFormat="1" applyFont="1" applyBorder="1" applyAlignment="1">
      <alignment horizontal="distributed" vertical="center" indent="3"/>
    </xf>
    <xf numFmtId="0" fontId="2" fillId="0" borderId="5" xfId="0" applyNumberFormat="1" applyFont="1" applyBorder="1" applyAlignment="1">
      <alignment horizontal="distributed" vertical="center"/>
    </xf>
    <xf numFmtId="0" fontId="2" fillId="0" borderId="6" xfId="0" applyNumberFormat="1" applyFont="1" applyBorder="1" applyAlignment="1">
      <alignment horizontal="distributed" vertical="center"/>
    </xf>
    <xf numFmtId="0" fontId="2" fillId="0" borderId="1" xfId="0" applyNumberFormat="1" applyFont="1" applyBorder="1" applyAlignment="1">
      <alignment horizontal="distributed" vertical="center" wrapText="1" indent="1"/>
    </xf>
    <xf numFmtId="0" fontId="2" fillId="0" borderId="1" xfId="0" applyNumberFormat="1" applyFont="1" applyBorder="1" applyAlignment="1">
      <alignment horizontal="distributed" vertical="center"/>
    </xf>
    <xf numFmtId="0" fontId="2" fillId="0" borderId="5" xfId="0" applyNumberFormat="1" applyFont="1" applyBorder="1" applyAlignment="1">
      <alignment horizontal="distributed" vertical="center" wrapText="1"/>
    </xf>
    <xf numFmtId="0" fontId="2" fillId="0" borderId="7" xfId="0" applyNumberFormat="1" applyFont="1" applyBorder="1" applyAlignment="1">
      <alignment horizontal="distributed" vertical="center"/>
    </xf>
    <xf numFmtId="0" fontId="6" fillId="0" borderId="0" xfId="0" applyNumberFormat="1" applyFont="1" applyAlignment="1">
      <alignment horizontal="right" vertical="center"/>
    </xf>
    <xf numFmtId="0" fontId="6" fillId="0" borderId="0" xfId="0" applyNumberFormat="1" applyFont="1" applyAlignment="1">
      <alignment horizontal="left" vertical="center"/>
    </xf>
  </cellXfs>
  <cellStyles count="2">
    <cellStyle name="一般" xfId="0" builtinId="0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2"/>
  <sheetViews>
    <sheetView tabSelected="1" view="pageBreakPreview" zoomScale="70" zoomScaleNormal="95" zoomScaleSheetLayoutView="70" workbookViewId="0">
      <selection activeCell="C5" sqref="C5:C7"/>
    </sheetView>
  </sheetViews>
  <sheetFormatPr defaultRowHeight="16.2" x14ac:dyDescent="0.3"/>
  <cols>
    <col min="1" max="1" width="8.77734375" style="4" customWidth="1"/>
    <col min="2" max="2" width="19.77734375" style="5" customWidth="1"/>
    <col min="3" max="3" width="22.77734375" style="2" customWidth="1"/>
    <col min="4" max="4" width="17.77734375" style="3" customWidth="1"/>
    <col min="5" max="7" width="12.77734375" style="4" customWidth="1"/>
    <col min="8" max="8" width="23.77734375" style="2" customWidth="1"/>
    <col min="9" max="9" width="17.77734375" style="3" customWidth="1"/>
    <col min="10" max="11" width="13.77734375" style="3" customWidth="1"/>
    <col min="12" max="12" width="17.77734375" style="3" customWidth="1"/>
    <col min="13" max="14" width="3.77734375" style="2" customWidth="1"/>
    <col min="15" max="16" width="5.77734375" style="2" customWidth="1"/>
    <col min="17" max="24" width="3.77734375" style="2" customWidth="1"/>
    <col min="25" max="25" width="25.77734375" style="2" customWidth="1"/>
    <col min="26" max="16384" width="8.88671875" style="2"/>
  </cols>
  <sheetData>
    <row r="1" spans="1:25" s="22" customFormat="1" ht="28.2" x14ac:dyDescent="0.3">
      <c r="A1" s="42" t="s">
        <v>35</v>
      </c>
      <c r="B1" s="42"/>
      <c r="C1" s="42"/>
      <c r="D1" s="42"/>
      <c r="E1" s="42"/>
      <c r="F1" s="42"/>
      <c r="G1" s="42"/>
      <c r="H1" s="42"/>
      <c r="I1" s="43" t="s">
        <v>37</v>
      </c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</row>
    <row r="2" spans="1:25" s="22" customFormat="1" ht="28.2" x14ac:dyDescent="0.3">
      <c r="A2" s="42" t="s">
        <v>30</v>
      </c>
      <c r="B2" s="42"/>
      <c r="C2" s="42"/>
      <c r="D2" s="42"/>
      <c r="E2" s="42"/>
      <c r="F2" s="42"/>
      <c r="G2" s="42"/>
      <c r="H2" s="42"/>
      <c r="I2" s="43" t="s">
        <v>31</v>
      </c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</row>
    <row r="3" spans="1:25" s="22" customFormat="1" ht="28.2" x14ac:dyDescent="0.3">
      <c r="A3" s="42" t="s">
        <v>29</v>
      </c>
      <c r="B3" s="42"/>
      <c r="C3" s="42"/>
      <c r="D3" s="42"/>
      <c r="E3" s="42"/>
      <c r="F3" s="42"/>
      <c r="G3" s="42"/>
      <c r="H3" s="42"/>
      <c r="I3" s="43" t="s">
        <v>28</v>
      </c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</row>
    <row r="4" spans="1:25" s="22" customFormat="1" ht="28.05" customHeight="1" x14ac:dyDescent="0.3">
      <c r="A4" s="7"/>
      <c r="B4" s="7"/>
      <c r="C4" s="7"/>
      <c r="D4" s="7"/>
      <c r="E4" s="7"/>
      <c r="F4" s="7"/>
      <c r="G4" s="7"/>
      <c r="H4" s="8" t="s">
        <v>36</v>
      </c>
      <c r="I4" s="9" t="s">
        <v>79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28" t="s">
        <v>34</v>
      </c>
    </row>
    <row r="5" spans="1:25" ht="55.05" customHeight="1" x14ac:dyDescent="0.3">
      <c r="A5" s="32" t="s">
        <v>0</v>
      </c>
      <c r="B5" s="38" t="s">
        <v>78</v>
      </c>
      <c r="C5" s="29" t="s">
        <v>77</v>
      </c>
      <c r="D5" s="32" t="s">
        <v>1</v>
      </c>
      <c r="E5" s="38" t="s">
        <v>58</v>
      </c>
      <c r="F5" s="32" t="s">
        <v>2</v>
      </c>
      <c r="G5" s="32"/>
      <c r="H5" s="33" t="s">
        <v>3</v>
      </c>
      <c r="I5" s="34"/>
      <c r="J5" s="34"/>
      <c r="K5" s="34"/>
      <c r="L5" s="35"/>
      <c r="M5" s="36" t="s">
        <v>4</v>
      </c>
      <c r="N5" s="37"/>
      <c r="O5" s="38" t="s">
        <v>33</v>
      </c>
      <c r="P5" s="32"/>
      <c r="Q5" s="32"/>
      <c r="R5" s="39" t="s">
        <v>5</v>
      </c>
      <c r="S5" s="39"/>
      <c r="T5" s="39" t="s">
        <v>6</v>
      </c>
      <c r="U5" s="39"/>
      <c r="V5" s="40" t="s">
        <v>76</v>
      </c>
      <c r="W5" s="41"/>
      <c r="X5" s="37"/>
      <c r="Y5" s="29" t="s">
        <v>7</v>
      </c>
    </row>
    <row r="6" spans="1:25" ht="36.75" customHeight="1" x14ac:dyDescent="0.3">
      <c r="A6" s="32"/>
      <c r="B6" s="32"/>
      <c r="C6" s="30"/>
      <c r="D6" s="32"/>
      <c r="E6" s="32"/>
      <c r="F6" s="32" t="s">
        <v>8</v>
      </c>
      <c r="G6" s="32" t="s">
        <v>9</v>
      </c>
      <c r="H6" s="32" t="s">
        <v>10</v>
      </c>
      <c r="I6" s="32" t="s">
        <v>11</v>
      </c>
      <c r="J6" s="32"/>
      <c r="K6" s="32"/>
      <c r="L6" s="32"/>
      <c r="M6" s="32" t="s">
        <v>12</v>
      </c>
      <c r="N6" s="32" t="s">
        <v>13</v>
      </c>
      <c r="O6" s="40" t="s">
        <v>74</v>
      </c>
      <c r="P6" s="37"/>
      <c r="Q6" s="32" t="s">
        <v>14</v>
      </c>
      <c r="R6" s="32" t="s">
        <v>15</v>
      </c>
      <c r="S6" s="32" t="s">
        <v>16</v>
      </c>
      <c r="T6" s="32" t="s">
        <v>15</v>
      </c>
      <c r="U6" s="32" t="s">
        <v>16</v>
      </c>
      <c r="V6" s="32" t="s">
        <v>17</v>
      </c>
      <c r="W6" s="32" t="s">
        <v>18</v>
      </c>
      <c r="X6" s="32" t="s">
        <v>19</v>
      </c>
      <c r="Y6" s="30"/>
    </row>
    <row r="7" spans="1:25" ht="70.05" customHeight="1" x14ac:dyDescent="0.3">
      <c r="A7" s="32"/>
      <c r="B7" s="32"/>
      <c r="C7" s="31"/>
      <c r="D7" s="32"/>
      <c r="E7" s="32"/>
      <c r="F7" s="32"/>
      <c r="G7" s="32"/>
      <c r="H7" s="32"/>
      <c r="I7" s="25" t="s">
        <v>20</v>
      </c>
      <c r="J7" s="25" t="s">
        <v>21</v>
      </c>
      <c r="K7" s="25" t="s">
        <v>22</v>
      </c>
      <c r="L7" s="25" t="s">
        <v>23</v>
      </c>
      <c r="M7" s="32"/>
      <c r="N7" s="32"/>
      <c r="O7" s="24" t="s">
        <v>24</v>
      </c>
      <c r="P7" s="24" t="s">
        <v>25</v>
      </c>
      <c r="Q7" s="32"/>
      <c r="R7" s="32"/>
      <c r="S7" s="32"/>
      <c r="T7" s="32"/>
      <c r="U7" s="32"/>
      <c r="V7" s="32"/>
      <c r="W7" s="32"/>
      <c r="X7" s="32"/>
      <c r="Y7" s="31"/>
    </row>
    <row r="8" spans="1:25" s="6" customFormat="1" ht="60" customHeight="1" x14ac:dyDescent="0.3">
      <c r="A8" s="11">
        <v>109</v>
      </c>
      <c r="B8" s="12" t="s">
        <v>38</v>
      </c>
      <c r="C8" s="23" t="s">
        <v>59</v>
      </c>
      <c r="D8" s="20">
        <v>151000000</v>
      </c>
      <c r="E8" s="13" t="s">
        <v>39</v>
      </c>
      <c r="F8" s="13" t="s">
        <v>60</v>
      </c>
      <c r="G8" s="13" t="s">
        <v>82</v>
      </c>
      <c r="H8" s="17" t="s">
        <v>40</v>
      </c>
      <c r="I8" s="21">
        <v>151000000</v>
      </c>
      <c r="J8" s="20">
        <v>0</v>
      </c>
      <c r="K8" s="20">
        <v>0</v>
      </c>
      <c r="L8" s="20">
        <f t="shared" ref="L8:L11" si="0">SUM(I8:K8)</f>
        <v>151000000</v>
      </c>
      <c r="M8" s="11" t="s">
        <v>32</v>
      </c>
      <c r="N8" s="11"/>
      <c r="O8" s="11"/>
      <c r="P8" s="11"/>
      <c r="Q8" s="11" t="s">
        <v>32</v>
      </c>
      <c r="R8" s="11"/>
      <c r="S8" s="11"/>
      <c r="T8" s="11"/>
      <c r="U8" s="11"/>
      <c r="V8" s="11"/>
      <c r="W8" s="11"/>
      <c r="X8" s="11"/>
      <c r="Y8" s="15"/>
    </row>
    <row r="9" spans="1:25" ht="40.049999999999997" customHeight="1" x14ac:dyDescent="0.3">
      <c r="A9" s="11"/>
      <c r="B9" s="16" t="s">
        <v>26</v>
      </c>
      <c r="C9" s="17"/>
      <c r="D9" s="20">
        <f>SUM(D8:D8)</f>
        <v>151000000</v>
      </c>
      <c r="E9" s="13"/>
      <c r="F9" s="13"/>
      <c r="G9" s="13"/>
      <c r="H9" s="16" t="s">
        <v>57</v>
      </c>
      <c r="I9" s="20">
        <f>SUM(I8:I8)</f>
        <v>151000000</v>
      </c>
      <c r="J9" s="20">
        <f>SUM(J8:J8)</f>
        <v>0</v>
      </c>
      <c r="K9" s="20">
        <f>SUM(K8:K8)</f>
        <v>0</v>
      </c>
      <c r="L9" s="20">
        <f t="shared" si="0"/>
        <v>151000000</v>
      </c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5"/>
    </row>
    <row r="10" spans="1:25" s="6" customFormat="1" ht="60" customHeight="1" x14ac:dyDescent="0.3">
      <c r="A10" s="11">
        <v>109</v>
      </c>
      <c r="B10" s="12" t="s">
        <v>41</v>
      </c>
      <c r="C10" s="23" t="s">
        <v>62</v>
      </c>
      <c r="D10" s="20">
        <v>10000000</v>
      </c>
      <c r="E10" s="13" t="s">
        <v>63</v>
      </c>
      <c r="F10" s="13" t="s">
        <v>64</v>
      </c>
      <c r="G10" s="13" t="s">
        <v>85</v>
      </c>
      <c r="H10" s="17" t="s">
        <v>42</v>
      </c>
      <c r="I10" s="21">
        <v>10000000</v>
      </c>
      <c r="J10" s="20">
        <v>0</v>
      </c>
      <c r="K10" s="20">
        <v>0</v>
      </c>
      <c r="L10" s="20">
        <f t="shared" si="0"/>
        <v>10000000</v>
      </c>
      <c r="M10" s="11" t="s">
        <v>32</v>
      </c>
      <c r="N10" s="11"/>
      <c r="O10" s="11"/>
      <c r="P10" s="11"/>
      <c r="Q10" s="11" t="s">
        <v>32</v>
      </c>
      <c r="R10" s="11"/>
      <c r="S10" s="11"/>
      <c r="T10" s="11"/>
      <c r="U10" s="11"/>
      <c r="V10" s="11"/>
      <c r="W10" s="11"/>
      <c r="X10" s="11"/>
      <c r="Y10" s="15"/>
    </row>
    <row r="11" spans="1:25" s="6" customFormat="1" ht="60" customHeight="1" x14ac:dyDescent="0.3">
      <c r="A11" s="11">
        <v>109</v>
      </c>
      <c r="B11" s="12" t="s">
        <v>41</v>
      </c>
      <c r="C11" s="23" t="s">
        <v>61</v>
      </c>
      <c r="D11" s="20">
        <v>12700000</v>
      </c>
      <c r="E11" s="13" t="s">
        <v>65</v>
      </c>
      <c r="F11" s="13" t="s">
        <v>66</v>
      </c>
      <c r="G11" s="13" t="s">
        <v>84</v>
      </c>
      <c r="H11" s="17" t="s">
        <v>42</v>
      </c>
      <c r="I11" s="21">
        <v>12700000</v>
      </c>
      <c r="J11" s="20">
        <v>0</v>
      </c>
      <c r="K11" s="20">
        <v>0</v>
      </c>
      <c r="L11" s="20">
        <f t="shared" si="0"/>
        <v>12700000</v>
      </c>
      <c r="M11" s="11" t="s">
        <v>32</v>
      </c>
      <c r="N11" s="11"/>
      <c r="O11" s="11"/>
      <c r="P11" s="11"/>
      <c r="Q11" s="11" t="s">
        <v>32</v>
      </c>
      <c r="R11" s="11"/>
      <c r="S11" s="11"/>
      <c r="T11" s="11"/>
      <c r="U11" s="11"/>
      <c r="V11" s="11"/>
      <c r="W11" s="11"/>
      <c r="X11" s="11"/>
      <c r="Y11" s="15"/>
    </row>
    <row r="12" spans="1:25" s="6" customFormat="1" ht="60" customHeight="1" x14ac:dyDescent="0.3">
      <c r="A12" s="11">
        <v>109</v>
      </c>
      <c r="B12" s="12" t="s">
        <v>44</v>
      </c>
      <c r="C12" s="23" t="s">
        <v>43</v>
      </c>
      <c r="D12" s="20">
        <v>20000000</v>
      </c>
      <c r="E12" s="13" t="s">
        <v>45</v>
      </c>
      <c r="F12" s="13" t="s">
        <v>67</v>
      </c>
      <c r="G12" s="13" t="s">
        <v>86</v>
      </c>
      <c r="H12" s="17" t="s">
        <v>42</v>
      </c>
      <c r="I12" s="21">
        <v>20000000</v>
      </c>
      <c r="J12" s="20">
        <v>0</v>
      </c>
      <c r="K12" s="20">
        <v>0</v>
      </c>
      <c r="L12" s="20">
        <f t="shared" ref="L12" si="1">SUM(I12:K12)</f>
        <v>20000000</v>
      </c>
      <c r="M12" s="11" t="s">
        <v>32</v>
      </c>
      <c r="N12" s="11"/>
      <c r="O12" s="11"/>
      <c r="P12" s="11"/>
      <c r="Q12" s="11" t="s">
        <v>32</v>
      </c>
      <c r="R12" s="11"/>
      <c r="S12" s="11"/>
      <c r="T12" s="11"/>
      <c r="U12" s="11"/>
      <c r="V12" s="11"/>
      <c r="W12" s="11"/>
      <c r="X12" s="11"/>
      <c r="Y12" s="15"/>
    </row>
    <row r="13" spans="1:25" s="6" customFormat="1" ht="60" customHeight="1" x14ac:dyDescent="0.3">
      <c r="A13" s="11">
        <v>109</v>
      </c>
      <c r="B13" s="12" t="s">
        <v>44</v>
      </c>
      <c r="C13" s="23" t="s">
        <v>46</v>
      </c>
      <c r="D13" s="20">
        <v>21745000</v>
      </c>
      <c r="E13" s="13" t="s">
        <v>47</v>
      </c>
      <c r="F13" s="13" t="s">
        <v>60</v>
      </c>
      <c r="G13" s="13" t="s">
        <v>82</v>
      </c>
      <c r="H13" s="17" t="s">
        <v>70</v>
      </c>
      <c r="I13" s="21">
        <v>21745000</v>
      </c>
      <c r="J13" s="20">
        <v>0</v>
      </c>
      <c r="K13" s="20">
        <v>0</v>
      </c>
      <c r="L13" s="20">
        <f t="shared" ref="L13:L14" si="2">SUM(I13:K13)</f>
        <v>21745000</v>
      </c>
      <c r="M13" s="11" t="s">
        <v>32</v>
      </c>
      <c r="N13" s="11"/>
      <c r="O13" s="11"/>
      <c r="P13" s="11"/>
      <c r="Q13" s="11" t="s">
        <v>32</v>
      </c>
      <c r="R13" s="11"/>
      <c r="S13" s="11"/>
      <c r="T13" s="11"/>
      <c r="U13" s="11"/>
      <c r="V13" s="11"/>
      <c r="W13" s="11"/>
      <c r="X13" s="11"/>
      <c r="Y13" s="15"/>
    </row>
    <row r="14" spans="1:25" ht="90" customHeight="1" x14ac:dyDescent="0.3">
      <c r="A14" s="11"/>
      <c r="B14" s="16" t="s">
        <v>26</v>
      </c>
      <c r="C14" s="17"/>
      <c r="D14" s="20">
        <f>SUM(D10:D13)</f>
        <v>64445000</v>
      </c>
      <c r="E14" s="13"/>
      <c r="F14" s="13"/>
      <c r="G14" s="13"/>
      <c r="H14" s="16" t="s">
        <v>72</v>
      </c>
      <c r="I14" s="20">
        <f>SUM(I10:I13)</f>
        <v>64445000</v>
      </c>
      <c r="J14" s="20">
        <f>SUM(J10:J13)</f>
        <v>0</v>
      </c>
      <c r="K14" s="20">
        <f>SUM(K10:K13)</f>
        <v>0</v>
      </c>
      <c r="L14" s="20">
        <f t="shared" si="2"/>
        <v>64445000</v>
      </c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5" t="s">
        <v>71</v>
      </c>
    </row>
    <row r="15" spans="1:25" s="6" customFormat="1" ht="135" customHeight="1" x14ac:dyDescent="0.3">
      <c r="A15" s="11">
        <v>109</v>
      </c>
      <c r="B15" s="12" t="s">
        <v>49</v>
      </c>
      <c r="C15" s="23" t="s">
        <v>48</v>
      </c>
      <c r="D15" s="20">
        <v>250000000</v>
      </c>
      <c r="E15" s="13" t="s">
        <v>50</v>
      </c>
      <c r="F15" s="13" t="s">
        <v>60</v>
      </c>
      <c r="G15" s="13" t="s">
        <v>82</v>
      </c>
      <c r="H15" s="17" t="s">
        <v>27</v>
      </c>
      <c r="I15" s="21">
        <v>223208733</v>
      </c>
      <c r="J15" s="20">
        <v>0</v>
      </c>
      <c r="K15" s="20">
        <v>0</v>
      </c>
      <c r="L15" s="20">
        <f t="shared" ref="L15:L17" si="3">SUM(I15:K15)</f>
        <v>223208733</v>
      </c>
      <c r="M15" s="11" t="s">
        <v>32</v>
      </c>
      <c r="N15" s="11"/>
      <c r="O15" s="11"/>
      <c r="P15" s="11"/>
      <c r="Q15" s="11" t="s">
        <v>32</v>
      </c>
      <c r="R15" s="11"/>
      <c r="S15" s="11"/>
      <c r="T15" s="11"/>
      <c r="U15" s="11"/>
      <c r="V15" s="11"/>
      <c r="W15" s="11"/>
      <c r="X15" s="11"/>
      <c r="Y15" s="27" t="s">
        <v>87</v>
      </c>
    </row>
    <row r="16" spans="1:25" s="6" customFormat="1" ht="60" customHeight="1" x14ac:dyDescent="0.3">
      <c r="A16" s="11">
        <v>109</v>
      </c>
      <c r="B16" s="12" t="s">
        <v>52</v>
      </c>
      <c r="C16" s="23" t="s">
        <v>51</v>
      </c>
      <c r="D16" s="20">
        <v>42500000</v>
      </c>
      <c r="E16" s="13" t="s">
        <v>53</v>
      </c>
      <c r="F16" s="13" t="s">
        <v>64</v>
      </c>
      <c r="G16" s="13" t="s">
        <v>83</v>
      </c>
      <c r="H16" s="17" t="s">
        <v>27</v>
      </c>
      <c r="I16" s="21">
        <v>42500000</v>
      </c>
      <c r="J16" s="20">
        <v>0</v>
      </c>
      <c r="K16" s="20">
        <v>0</v>
      </c>
      <c r="L16" s="20">
        <f t="shared" si="3"/>
        <v>42500000</v>
      </c>
      <c r="M16" s="11" t="s">
        <v>32</v>
      </c>
      <c r="N16" s="11"/>
      <c r="O16" s="11"/>
      <c r="P16" s="11"/>
      <c r="Q16" s="11" t="s">
        <v>32</v>
      </c>
      <c r="R16" s="11"/>
      <c r="S16" s="11"/>
      <c r="T16" s="11"/>
      <c r="U16" s="11"/>
      <c r="V16" s="11"/>
      <c r="W16" s="11"/>
      <c r="X16" s="11"/>
      <c r="Y16" s="15"/>
    </row>
    <row r="17" spans="1:25" s="6" customFormat="1" ht="60" customHeight="1" x14ac:dyDescent="0.3">
      <c r="A17" s="11">
        <v>109</v>
      </c>
      <c r="B17" s="12" t="s">
        <v>52</v>
      </c>
      <c r="C17" s="23" t="s">
        <v>54</v>
      </c>
      <c r="D17" s="20">
        <v>43510000</v>
      </c>
      <c r="E17" s="13" t="s">
        <v>55</v>
      </c>
      <c r="F17" s="13" t="s">
        <v>66</v>
      </c>
      <c r="G17" s="13" t="s">
        <v>84</v>
      </c>
      <c r="H17" s="17" t="s">
        <v>27</v>
      </c>
      <c r="I17" s="21">
        <v>43510000</v>
      </c>
      <c r="J17" s="20">
        <v>0</v>
      </c>
      <c r="K17" s="20">
        <v>0</v>
      </c>
      <c r="L17" s="20">
        <f t="shared" si="3"/>
        <v>43510000</v>
      </c>
      <c r="M17" s="11" t="s">
        <v>32</v>
      </c>
      <c r="N17" s="11"/>
      <c r="O17" s="11"/>
      <c r="P17" s="11"/>
      <c r="Q17" s="11" t="s">
        <v>32</v>
      </c>
      <c r="R17" s="11"/>
      <c r="S17" s="11"/>
      <c r="T17" s="11"/>
      <c r="U17" s="11"/>
      <c r="V17" s="11"/>
      <c r="W17" s="11"/>
      <c r="X17" s="11"/>
      <c r="Y17" s="15"/>
    </row>
    <row r="18" spans="1:25" s="6" customFormat="1" ht="70.05" customHeight="1" x14ac:dyDescent="0.3">
      <c r="A18" s="26">
        <v>109</v>
      </c>
      <c r="B18" s="12" t="s">
        <v>75</v>
      </c>
      <c r="C18" s="23" t="s">
        <v>56</v>
      </c>
      <c r="D18" s="20">
        <v>60000000</v>
      </c>
      <c r="E18" s="13" t="s">
        <v>80</v>
      </c>
      <c r="F18" s="13" t="s">
        <v>81</v>
      </c>
      <c r="G18" s="13" t="s">
        <v>81</v>
      </c>
      <c r="H18" s="17" t="s">
        <v>27</v>
      </c>
      <c r="I18" s="21">
        <v>60000000</v>
      </c>
      <c r="J18" s="20">
        <v>0</v>
      </c>
      <c r="K18" s="20">
        <v>0</v>
      </c>
      <c r="L18" s="20">
        <f t="shared" ref="L18:L20" si="4">SUM(I18:K18)</f>
        <v>60000000</v>
      </c>
      <c r="M18" s="11" t="s">
        <v>32</v>
      </c>
      <c r="N18" s="11"/>
      <c r="O18" s="11"/>
      <c r="P18" s="11"/>
      <c r="Q18" s="11" t="s">
        <v>32</v>
      </c>
      <c r="R18" s="11"/>
      <c r="S18" s="11"/>
      <c r="T18" s="11"/>
      <c r="U18" s="11"/>
      <c r="V18" s="11"/>
      <c r="W18" s="11"/>
      <c r="X18" s="11"/>
      <c r="Y18" s="15"/>
    </row>
    <row r="19" spans="1:25" ht="81" x14ac:dyDescent="0.3">
      <c r="A19" s="11"/>
      <c r="B19" s="16" t="s">
        <v>26</v>
      </c>
      <c r="C19" s="17"/>
      <c r="D19" s="20">
        <f>SUM(D15:D18)</f>
        <v>396010000</v>
      </c>
      <c r="E19" s="13"/>
      <c r="F19" s="13"/>
      <c r="G19" s="13"/>
      <c r="H19" s="16" t="s">
        <v>69</v>
      </c>
      <c r="I19" s="20">
        <f>SUM(I15:I18)</f>
        <v>369218733</v>
      </c>
      <c r="J19" s="20">
        <f>SUM(J15:J18)</f>
        <v>0</v>
      </c>
      <c r="K19" s="20">
        <f>SUM(K15:K18)</f>
        <v>0</v>
      </c>
      <c r="L19" s="20">
        <f t="shared" si="4"/>
        <v>369218733</v>
      </c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5" t="s">
        <v>68</v>
      </c>
    </row>
    <row r="20" spans="1:25" ht="40.049999999999997" customHeight="1" x14ac:dyDescent="0.3">
      <c r="A20" s="11"/>
      <c r="B20" s="16" t="s">
        <v>23</v>
      </c>
      <c r="C20" s="17"/>
      <c r="D20" s="21">
        <f>SUM(D9,D14,D19)</f>
        <v>611455000</v>
      </c>
      <c r="E20" s="14"/>
      <c r="F20" s="14"/>
      <c r="G20" s="14"/>
      <c r="H20" s="16" t="s">
        <v>73</v>
      </c>
      <c r="I20" s="21">
        <f>SUM(I9,I14,I19)</f>
        <v>584663733</v>
      </c>
      <c r="J20" s="21">
        <f>SUM(J9,J14,J19)</f>
        <v>0</v>
      </c>
      <c r="K20" s="21">
        <f>SUM(K9,K14,K19)</f>
        <v>0</v>
      </c>
      <c r="L20" s="21">
        <f t="shared" si="4"/>
        <v>584663733</v>
      </c>
      <c r="M20" s="11"/>
      <c r="N20" s="11"/>
      <c r="O20" s="18"/>
      <c r="P20" s="18"/>
      <c r="Q20" s="11"/>
      <c r="R20" s="18"/>
      <c r="S20" s="18"/>
      <c r="T20" s="18"/>
      <c r="U20" s="18"/>
      <c r="V20" s="18"/>
      <c r="W20" s="18"/>
      <c r="X20" s="18"/>
      <c r="Y20" s="19"/>
    </row>
    <row r="22" spans="1:25" x14ac:dyDescent="0.3">
      <c r="A22" s="1"/>
    </row>
  </sheetData>
  <mergeCells count="34">
    <mergeCell ref="A1:H1"/>
    <mergeCell ref="I1:Y1"/>
    <mergeCell ref="A3:H3"/>
    <mergeCell ref="I3:Y3"/>
    <mergeCell ref="I2:Y2"/>
    <mergeCell ref="A2:H2"/>
    <mergeCell ref="V5:X5"/>
    <mergeCell ref="A5:A7"/>
    <mergeCell ref="B5:B7"/>
    <mergeCell ref="C5:C7"/>
    <mergeCell ref="D5:D7"/>
    <mergeCell ref="E5:E7"/>
    <mergeCell ref="F5:G5"/>
    <mergeCell ref="X6:X7"/>
    <mergeCell ref="S6:S7"/>
    <mergeCell ref="T6:T7"/>
    <mergeCell ref="U6:U7"/>
    <mergeCell ref="V6:V7"/>
    <mergeCell ref="Y5:Y7"/>
    <mergeCell ref="F6:F7"/>
    <mergeCell ref="G6:G7"/>
    <mergeCell ref="Q6:Q7"/>
    <mergeCell ref="R6:R7"/>
    <mergeCell ref="H5:L5"/>
    <mergeCell ref="M5:N5"/>
    <mergeCell ref="O5:Q5"/>
    <mergeCell ref="R5:S5"/>
    <mergeCell ref="H6:H7"/>
    <mergeCell ref="I6:L6"/>
    <mergeCell ref="M6:M7"/>
    <mergeCell ref="N6:N7"/>
    <mergeCell ref="O6:P6"/>
    <mergeCell ref="W6:W7"/>
    <mergeCell ref="T5:U5"/>
  </mergeCells>
  <phoneticPr fontId="1" type="noConversion"/>
  <printOptions horizontalCentered="1"/>
  <pageMargins left="0.39370078740157483" right="0.39370078740157483" top="0.59055118110236227" bottom="0.47244094488188981" header="0.31496062992125984" footer="0.31496062992125984"/>
  <pageSetup paperSize="9" scale="67" firstPageNumber="2" fitToWidth="2" fitToHeight="0" pageOrder="overThenDown" orientation="portrait" useFirstPageNumber="1" r:id="rId1"/>
  <headerFooter>
    <oddFooter xml:space="preserve">&amp;C &amp;P 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2</vt:i4>
      </vt:variant>
    </vt:vector>
  </HeadingPairs>
  <TitlesOfParts>
    <vt:vector size="3" baseType="lpstr">
      <vt:lpstr>109年</vt:lpstr>
      <vt:lpstr>'109年'!Print_Area</vt:lpstr>
      <vt:lpstr>'109年'!Print_Titles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曾詩評</dc:creator>
  <cp:lastModifiedBy>葉慧君</cp:lastModifiedBy>
  <cp:lastPrinted>2021-02-25T09:39:55Z</cp:lastPrinted>
  <dcterms:created xsi:type="dcterms:W3CDTF">2017-02-18T06:13:24Z</dcterms:created>
  <dcterms:modified xsi:type="dcterms:W3CDTF">2021-02-25T09:39:59Z</dcterms:modified>
</cp:coreProperties>
</file>